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 DE OFICINA RF\Desktop\"/>
    </mc:Choice>
  </mc:AlternateContent>
  <xr:revisionPtr revIDLastSave="0" documentId="8_{B22930AB-8C34-43CB-A94A-17BDF8DE4743}" xr6:coauthVersionLast="47" xr6:coauthVersionMax="47" xr10:uidLastSave="{00000000-0000-0000-0000-000000000000}"/>
  <bookViews>
    <workbookView xWindow="-120" yWindow="-120" windowWidth="29040" windowHeight="15840" xr2:uid="{D9539045-66C9-4CE9-854C-CA952E80CC0D}"/>
  </bookViews>
  <sheets>
    <sheet name="EAIC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F53" i="1"/>
  <c r="I51" i="1"/>
  <c r="F51" i="1"/>
  <c r="I45" i="1"/>
  <c r="F45" i="1"/>
  <c r="I58" i="1"/>
  <c r="F58" i="1"/>
  <c r="I57" i="1"/>
  <c r="F57" i="1"/>
  <c r="I56" i="1"/>
  <c r="F56" i="1"/>
  <c r="I55" i="1"/>
  <c r="F55" i="1"/>
  <c r="I54" i="1"/>
  <c r="F54" i="1"/>
  <c r="H52" i="1"/>
  <c r="G52" i="1"/>
  <c r="E52" i="1"/>
  <c r="D52" i="1"/>
  <c r="I49" i="1"/>
  <c r="F49" i="1"/>
  <c r="F48" i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/>
  <c r="I37" i="1"/>
  <c r="F37" i="1"/>
  <c r="H36" i="1"/>
  <c r="I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/>
  <c r="I27" i="1"/>
  <c r="F27" i="1"/>
  <c r="H26" i="1"/>
  <c r="I26" i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/>
  <c r="I11" i="1"/>
  <c r="F11" i="1"/>
  <c r="H10" i="1"/>
  <c r="G10" i="1"/>
  <c r="E10" i="1"/>
  <c r="D10" i="1"/>
  <c r="G60" i="1"/>
  <c r="E60" i="1"/>
  <c r="I20" i="1"/>
  <c r="I40" i="1"/>
  <c r="I52" i="1"/>
  <c r="H60" i="1"/>
  <c r="I44" i="1"/>
  <c r="I48" i="1"/>
  <c r="D60" i="1"/>
  <c r="F20" i="1"/>
  <c r="I29" i="1"/>
  <c r="F29" i="1"/>
  <c r="F40" i="1"/>
  <c r="F44" i="1"/>
  <c r="F52" i="1"/>
  <c r="I10" i="1"/>
  <c r="F60" i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<sst xmlns="http://schemas.openxmlformats.org/spreadsheetml/2006/main" count="70" uniqueCount="68">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</sst>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41" fontId="27" fillId="35" borderId="15" xfId="1" applyNumberFormat="1" applyFont="1" applyFill="1" applyBorder="1" applyAlignment="1">
      <alignment vertical="center" wrapText="1"/>
    </xf>
    <xf numFmtId="41" fontId="23" fillId="35" borderId="15" xfId="1" applyNumberFormat="1" applyFont="1" applyFill="1" applyBorder="1" applyAlignment="1">
      <alignment horizontal="center"/>
    </xf>
    <xf numFmtId="41" fontId="29" fillId="33" borderId="15" xfId="890" applyNumberFormat="1" applyFont="1" applyFill="1" applyBorder="1" applyAlignment="1">
      <alignment vertical="center" wrapText="1"/>
    </xf>
    <xf numFmtId="41" fontId="29" fillId="33" borderId="18" xfId="890" applyNumberFormat="1" applyFont="1" applyFill="1" applyBorder="1" applyAlignment="1">
      <alignment vertical="center" wrapText="1"/>
    </xf>
    <xf numFmtId="41" fontId="24" fillId="33" borderId="18" xfId="890" applyNumberFormat="1" applyFont="1" applyFill="1" applyBorder="1" applyAlignment="1">
      <alignment horizontal="center"/>
    </xf>
    <xf numFmtId="41" fontId="24" fillId="33" borderId="15" xfId="890" applyNumberFormat="1" applyFont="1" applyFill="1" applyBorder="1" applyAlignment="1">
      <alignment horizontal="center"/>
    </xf>
    <xf numFmtId="41" fontId="29" fillId="33" borderId="15" xfId="1" applyNumberFormat="1" applyFont="1" applyFill="1" applyBorder="1" applyAlignment="1">
      <alignment vertical="center" wrapText="1"/>
    </xf>
    <xf numFmtId="41" fontId="29" fillId="33" borderId="18" xfId="1" applyNumberFormat="1" applyFont="1" applyFill="1" applyBorder="1" applyAlignment="1">
      <alignment vertical="center" wrapText="1"/>
    </xf>
    <xf numFmtId="41" fontId="24" fillId="33" borderId="18" xfId="1" applyNumberFormat="1" applyFont="1" applyFill="1" applyBorder="1" applyAlignment="1">
      <alignment horizontal="center"/>
    </xf>
    <xf numFmtId="41" fontId="24" fillId="33" borderId="15" xfId="1" applyNumberFormat="1" applyFont="1" applyFill="1" applyBorder="1" applyAlignment="1">
      <alignment horizontal="center"/>
    </xf>
    <xf numFmtId="41" fontId="27" fillId="33" borderId="13" xfId="1" applyNumberFormat="1" applyFont="1" applyFill="1" applyBorder="1" applyAlignment="1">
      <alignment vertical="center" wrapText="1"/>
    </xf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zoomScale="110" zoomScaleNormal="110" workbookViewId="0">
      <selection activeCell="A60" sqref="A60"/>
    </sheetView>
  </sheetViews>
  <sheetFormatPr baseColWidth="10" defaultColWidth="11.42578125" defaultRowHeight="12.75" x14ac:dyDescent="0.2"/>
  <cols>
    <col min="1" max="1" width="2.5703125" style="1" customWidth="1"/>
    <col min="2" max="2" width="2" style="28" customWidth="1"/>
    <col min="3" max="3" width="48" style="2" customWidth="1"/>
    <col min="4" max="4" width="14.5703125" style="2" bestFit="1" customWidth="1"/>
    <col min="5" max="5" width="21.425781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ht="16.5" customHeight="1" x14ac:dyDescent="0.2">
      <c r="B1" s="42" t="s">
        <v>0</v>
      </c>
      <c r="C1" s="42"/>
      <c r="D1" s="42"/>
      <c r="E1" s="42"/>
      <c r="F1" s="42"/>
      <c r="G1" s="42"/>
      <c r="H1" s="42"/>
      <c r="I1" s="42"/>
    </row>
    <row r="2" spans="2:9" ht="16.5" customHeight="1" x14ac:dyDescent="0.2">
      <c r="B2" s="42" t="s">
        <v>1</v>
      </c>
      <c r="C2" s="42"/>
      <c r="D2" s="42"/>
      <c r="E2" s="42"/>
      <c r="F2" s="42"/>
      <c r="G2" s="42"/>
      <c r="H2" s="42"/>
      <c r="I2" s="42"/>
    </row>
    <row r="3" spans="2:9" ht="16.5" customHeight="1" x14ac:dyDescent="0.2">
      <c r="B3" s="42" t="s">
        <v>67</v>
      </c>
      <c r="C3" s="42"/>
      <c r="D3" s="42"/>
      <c r="E3" s="42"/>
      <c r="F3" s="42"/>
      <c r="G3" s="42"/>
      <c r="H3" s="42"/>
      <c r="I3" s="42"/>
    </row>
    <row r="4" spans="2:9" s="1" customFormat="1" x14ac:dyDescent="0.2">
      <c r="B4" s="3"/>
    </row>
    <row r="5" spans="2:9" s="1" customFormat="1" x14ac:dyDescent="0.2">
      <c r="B5" s="3"/>
      <c r="C5" s="4" t="s">
        <v>2</v>
      </c>
      <c r="D5" s="43" t="s">
        <v>3</v>
      </c>
      <c r="E5" s="43"/>
      <c r="F5" s="43"/>
      <c r="G5" s="43"/>
      <c r="H5" s="43"/>
      <c r="I5" s="43"/>
    </row>
    <row r="6" spans="2:9" s="1" customFormat="1" x14ac:dyDescent="0.2">
      <c r="B6" s="3"/>
    </row>
    <row r="7" spans="2:9" x14ac:dyDescent="0.2">
      <c r="B7" s="44" t="s">
        <v>4</v>
      </c>
      <c r="C7" s="45"/>
      <c r="D7" s="48" t="s">
        <v>5</v>
      </c>
      <c r="E7" s="48"/>
      <c r="F7" s="48"/>
      <c r="G7" s="48"/>
      <c r="H7" s="48"/>
      <c r="I7" s="49" t="s">
        <v>6</v>
      </c>
    </row>
    <row r="8" spans="2:9" ht="25.5" x14ac:dyDescent="0.2">
      <c r="B8" s="46"/>
      <c r="C8" s="47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50"/>
    </row>
    <row r="9" spans="2:9" x14ac:dyDescent="0.2">
      <c r="B9" s="46"/>
      <c r="C9" s="47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2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2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2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2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2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2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2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2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2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2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2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2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2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2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2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2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2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2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2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2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2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2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2">
      <c r="B44" s="17" t="s">
        <v>50</v>
      </c>
      <c r="C44" s="18"/>
      <c r="D44" s="31">
        <f>SUM(D45:D47)</f>
        <v>7997136</v>
      </c>
      <c r="E44" s="31">
        <f t="shared" ref="E44:H44" si="8">SUM(E45:E47)</f>
        <v>15979333.5</v>
      </c>
      <c r="F44" s="31">
        <f t="shared" si="8"/>
        <v>23976469.5</v>
      </c>
      <c r="G44" s="31">
        <f t="shared" si="8"/>
        <v>5127733.82</v>
      </c>
      <c r="H44" s="31">
        <f t="shared" si="8"/>
        <v>5127733.82</v>
      </c>
      <c r="I44" s="32">
        <f t="shared" si="1"/>
        <v>-2869402.1799999997</v>
      </c>
    </row>
    <row r="45" spans="2:9" s="1" customFormat="1" x14ac:dyDescent="0.2">
      <c r="B45" s="21"/>
      <c r="C45" s="14" t="s">
        <v>51</v>
      </c>
      <c r="D45" s="33">
        <v>7997136</v>
      </c>
      <c r="E45" s="34">
        <v>15979333.5</v>
      </c>
      <c r="F45" s="35">
        <f t="shared" ref="F45" si="9">+D45+E45</f>
        <v>23976469.5</v>
      </c>
      <c r="G45" s="34">
        <v>5127733.82</v>
      </c>
      <c r="H45" s="34">
        <v>5127733.82</v>
      </c>
      <c r="I45" s="36">
        <f t="shared" si="1"/>
        <v>-2869402.1799999997</v>
      </c>
    </row>
    <row r="46" spans="2:9" s="1" customFormat="1" x14ac:dyDescent="0.2">
      <c r="B46" s="21"/>
      <c r="C46" s="14" t="s">
        <v>52</v>
      </c>
      <c r="D46" s="37"/>
      <c r="E46" s="38"/>
      <c r="F46" s="39">
        <f t="shared" si="2"/>
        <v>0</v>
      </c>
      <c r="G46" s="38"/>
      <c r="H46" s="38"/>
      <c r="I46" s="40">
        <f t="shared" si="1"/>
        <v>0</v>
      </c>
    </row>
    <row r="47" spans="2:9" s="1" customFormat="1" ht="18" x14ac:dyDescent="0.2">
      <c r="B47" s="21"/>
      <c r="C47" s="14" t="s">
        <v>53</v>
      </c>
      <c r="D47" s="37"/>
      <c r="E47" s="38"/>
      <c r="F47" s="39">
        <f t="shared" si="2"/>
        <v>0</v>
      </c>
      <c r="G47" s="38"/>
      <c r="H47" s="38"/>
      <c r="I47" s="40">
        <f t="shared" si="1"/>
        <v>0</v>
      </c>
    </row>
    <row r="48" spans="2:9" s="1" customFormat="1" ht="13.5" customHeight="1" x14ac:dyDescent="0.2">
      <c r="B48" s="17" t="s">
        <v>54</v>
      </c>
      <c r="C48" s="18"/>
      <c r="D48" s="31">
        <f>SUM(D49:D51)</f>
        <v>17416195</v>
      </c>
      <c r="E48" s="31">
        <f t="shared" ref="E48:H48" si="10">SUM(E49:E51)</f>
        <v>8663.65</v>
      </c>
      <c r="F48" s="31">
        <f t="shared" si="10"/>
        <v>17424858.649999999</v>
      </c>
      <c r="G48" s="31">
        <f t="shared" si="10"/>
        <v>12199999.65</v>
      </c>
      <c r="H48" s="31">
        <f t="shared" si="10"/>
        <v>12199999.65</v>
      </c>
      <c r="I48" s="32">
        <f t="shared" si="1"/>
        <v>-5216195.3499999996</v>
      </c>
    </row>
    <row r="49" spans="1:10" s="1" customFormat="1" ht="13.5" customHeight="1" x14ac:dyDescent="0.2">
      <c r="B49" s="21"/>
      <c r="C49" s="14" t="s">
        <v>55</v>
      </c>
      <c r="D49" s="37"/>
      <c r="E49" s="38"/>
      <c r="F49" s="39">
        <f t="shared" si="2"/>
        <v>0</v>
      </c>
      <c r="G49" s="38"/>
      <c r="H49" s="38"/>
      <c r="I49" s="40">
        <f t="shared" si="1"/>
        <v>0</v>
      </c>
    </row>
    <row r="50" spans="1:10" s="1" customFormat="1" ht="13.5" customHeight="1" x14ac:dyDescent="0.2">
      <c r="B50" s="21"/>
      <c r="C50" s="14" t="s">
        <v>56</v>
      </c>
      <c r="D50" s="33">
        <v>0</v>
      </c>
      <c r="E50" s="34">
        <v>0</v>
      </c>
      <c r="F50" s="35">
        <v>0</v>
      </c>
      <c r="G50" s="34">
        <v>0</v>
      </c>
      <c r="H50" s="34">
        <v>0</v>
      </c>
      <c r="I50" s="36">
        <v>0</v>
      </c>
    </row>
    <row r="51" spans="1:10" s="1" customFormat="1" ht="13.5" customHeight="1" x14ac:dyDescent="0.2">
      <c r="B51" s="21"/>
      <c r="C51" s="14" t="s">
        <v>57</v>
      </c>
      <c r="D51" s="33">
        <v>17416195</v>
      </c>
      <c r="E51" s="34">
        <v>8663.65</v>
      </c>
      <c r="F51" s="35">
        <f>+D51+E51</f>
        <v>17424858.649999999</v>
      </c>
      <c r="G51" s="34">
        <v>12199999.65</v>
      </c>
      <c r="H51" s="34">
        <v>12199999.65</v>
      </c>
      <c r="I51" s="36">
        <f>+H51-D51</f>
        <v>-5216195.3499999996</v>
      </c>
    </row>
    <row r="52" spans="1:10" s="1" customFormat="1" ht="13.5" customHeight="1" x14ac:dyDescent="0.2">
      <c r="B52" s="17" t="s">
        <v>58</v>
      </c>
      <c r="C52" s="18"/>
      <c r="D52" s="31">
        <f>SUM(D53:D59)</f>
        <v>34091898.719999999</v>
      </c>
      <c r="E52" s="31">
        <f t="shared" ref="E52:H52" si="11">SUM(E53:E59)</f>
        <v>137098.49</v>
      </c>
      <c r="F52" s="31">
        <f t="shared" si="11"/>
        <v>34228997.210000001</v>
      </c>
      <c r="G52" s="31">
        <f t="shared" si="11"/>
        <v>25025247.010000002</v>
      </c>
      <c r="H52" s="31">
        <f t="shared" si="11"/>
        <v>25025247.010000002</v>
      </c>
      <c r="I52" s="32">
        <f t="shared" si="1"/>
        <v>-9066651.7099999972</v>
      </c>
    </row>
    <row r="53" spans="1:10" s="1" customFormat="1" ht="13.5" customHeight="1" x14ac:dyDescent="0.2">
      <c r="B53" s="21"/>
      <c r="C53" s="14" t="s">
        <v>59</v>
      </c>
      <c r="D53" s="33">
        <v>34091898.719999999</v>
      </c>
      <c r="E53" s="34">
        <v>137098.49</v>
      </c>
      <c r="F53" s="35">
        <f>+D53+E53</f>
        <v>34228997.210000001</v>
      </c>
      <c r="G53" s="34">
        <v>25025247.010000002</v>
      </c>
      <c r="H53" s="34">
        <v>25025247.010000002</v>
      </c>
      <c r="I53" s="36">
        <f>+H53-D53</f>
        <v>-9066651.7099999972</v>
      </c>
    </row>
    <row r="54" spans="1:10" s="1" customFormat="1" ht="13.5" customHeight="1" x14ac:dyDescent="0.2">
      <c r="B54" s="21"/>
      <c r="C54" s="14" t="s">
        <v>60</v>
      </c>
      <c r="D54" s="37">
        <v>0</v>
      </c>
      <c r="E54" s="38">
        <v>0</v>
      </c>
      <c r="F54" s="39">
        <f t="shared" si="2"/>
        <v>0</v>
      </c>
      <c r="G54" s="38">
        <v>0</v>
      </c>
      <c r="H54" s="38">
        <v>0</v>
      </c>
      <c r="I54" s="40">
        <f t="shared" si="1"/>
        <v>0</v>
      </c>
    </row>
    <row r="55" spans="1:10" s="1" customFormat="1" ht="13.5" customHeight="1" x14ac:dyDescent="0.2">
      <c r="B55" s="21"/>
      <c r="C55" s="14" t="s">
        <v>61</v>
      </c>
      <c r="D55" s="37">
        <v>0</v>
      </c>
      <c r="E55" s="38">
        <v>0</v>
      </c>
      <c r="F55" s="39">
        <f t="shared" si="2"/>
        <v>0</v>
      </c>
      <c r="G55" s="38">
        <v>0</v>
      </c>
      <c r="H55" s="38">
        <v>0</v>
      </c>
      <c r="I55" s="40">
        <f t="shared" si="1"/>
        <v>0</v>
      </c>
    </row>
    <row r="56" spans="1:10" s="1" customFormat="1" ht="13.5" customHeight="1" x14ac:dyDescent="0.2">
      <c r="B56" s="21"/>
      <c r="C56" s="14" t="s">
        <v>62</v>
      </c>
      <c r="D56" s="37"/>
      <c r="E56" s="38"/>
      <c r="F56" s="39">
        <f t="shared" si="2"/>
        <v>0</v>
      </c>
      <c r="G56" s="38"/>
      <c r="H56" s="38"/>
      <c r="I56" s="40">
        <f t="shared" si="1"/>
        <v>0</v>
      </c>
    </row>
    <row r="57" spans="1:10" s="1" customFormat="1" ht="13.5" customHeight="1" x14ac:dyDescent="0.2">
      <c r="B57" s="21"/>
      <c r="C57" s="14" t="s">
        <v>63</v>
      </c>
      <c r="D57" s="37">
        <v>0</v>
      </c>
      <c r="E57" s="38">
        <v>0</v>
      </c>
      <c r="F57" s="39">
        <f t="shared" si="2"/>
        <v>0</v>
      </c>
      <c r="G57" s="38">
        <v>0</v>
      </c>
      <c r="H57" s="38">
        <v>0</v>
      </c>
      <c r="I57" s="40">
        <f t="shared" si="1"/>
        <v>0</v>
      </c>
    </row>
    <row r="58" spans="1:10" s="1" customFormat="1" ht="13.5" customHeight="1" x14ac:dyDescent="0.2">
      <c r="B58" s="21"/>
      <c r="C58" s="14" t="s">
        <v>64</v>
      </c>
      <c r="D58" s="37">
        <v>0</v>
      </c>
      <c r="E58" s="38">
        <v>0</v>
      </c>
      <c r="F58" s="39">
        <f t="shared" si="2"/>
        <v>0</v>
      </c>
      <c r="G58" s="38">
        <v>0</v>
      </c>
      <c r="H58" s="38">
        <v>0</v>
      </c>
      <c r="I58" s="40">
        <f t="shared" si="1"/>
        <v>0</v>
      </c>
    </row>
    <row r="59" spans="1:10" s="1" customFormat="1" ht="13.5" customHeight="1" x14ac:dyDescent="0.2">
      <c r="B59" s="24"/>
      <c r="C59" s="25"/>
      <c r="D59" s="37"/>
      <c r="E59" s="38"/>
      <c r="F59" s="38"/>
      <c r="G59" s="38"/>
      <c r="H59" s="38"/>
      <c r="I59" s="37"/>
    </row>
    <row r="60" spans="1:10" s="28" customFormat="1" ht="27" customHeight="1" x14ac:dyDescent="0.2">
      <c r="A60" s="3"/>
      <c r="B60" s="26"/>
      <c r="C60" s="27" t="s">
        <v>65</v>
      </c>
      <c r="D60" s="41">
        <f>+D10+D20+D26+D29+D36+D40+D44+D48+D52</f>
        <v>59505229.719999999</v>
      </c>
      <c r="E60" s="41">
        <f t="shared" ref="E60:I60" si="12">+E10+E20+E26+E29+E36+E40+E44+E48+E52</f>
        <v>16125095.640000001</v>
      </c>
      <c r="F60" s="41">
        <f t="shared" si="12"/>
        <v>75630325.359999999</v>
      </c>
      <c r="G60" s="41">
        <f t="shared" si="12"/>
        <v>42352980.480000004</v>
      </c>
      <c r="H60" s="41">
        <f t="shared" si="12"/>
        <v>42352980.480000004</v>
      </c>
      <c r="I60" s="41">
        <f t="shared" si="12"/>
        <v>-17152249.239999995</v>
      </c>
      <c r="J60" s="3"/>
    </row>
    <row r="61" spans="1:10" s="1" customFormat="1" x14ac:dyDescent="0.2">
      <c r="B61" s="3"/>
      <c r="D61" s="29"/>
      <c r="E61" s="29"/>
      <c r="F61" s="29"/>
      <c r="G61" s="29"/>
      <c r="H61" s="29"/>
      <c r="I61" s="29"/>
    </row>
    <row r="62" spans="1:10" x14ac:dyDescent="0.2">
      <c r="C62" s="30" t="s">
        <v>66</v>
      </c>
      <c r="D62" s="29"/>
      <c r="E62" s="29"/>
      <c r="F62" s="29"/>
      <c r="G62" s="29"/>
      <c r="H62" s="29"/>
      <c r="I62" s="29"/>
    </row>
    <row r="63" spans="1:10" x14ac:dyDescent="0.2">
      <c r="C63" s="30"/>
      <c r="D63" s="29"/>
      <c r="E63" s="29"/>
      <c r="F63" s="29"/>
      <c r="G63" s="29"/>
      <c r="H63" s="29"/>
      <c r="I63" s="2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2021-08-23T22:13:32Z</cp:lastPrinted>
  <dcterms:created xsi:type="dcterms:W3CDTF">2021-08-20T17:46:14Z</dcterms:created>
  <dcterms:modified xsi:type="dcterms:W3CDTF">2025-08-07T22:42:00Z</dcterms:modified>
</cp:coreProperties>
</file>